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107\"/>
    </mc:Choice>
  </mc:AlternateContent>
  <xr:revisionPtr revIDLastSave="0" documentId="13_ncr:1_{6FA93E76-2910-4A09-8497-E2BE584C65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3" i="9" l="1"/>
  <c r="J43" i="9"/>
  <c r="J52" i="9"/>
  <c r="J37" i="9" l="1"/>
  <c r="J54" i="9"/>
  <c r="J49" i="9"/>
  <c r="J20" i="9"/>
  <c r="J44" i="9" l="1"/>
  <c r="E3" i="9" l="1"/>
  <c r="F43" i="9"/>
  <c r="D44" i="9"/>
  <c r="C37" i="9"/>
  <c r="D37" i="9"/>
  <c r="G37" i="9"/>
  <c r="F37" i="9"/>
  <c r="C43" i="9"/>
  <c r="G43" i="9"/>
  <c r="H44" i="9" l="1"/>
  <c r="G44" i="9"/>
  <c r="C44" i="9"/>
  <c r="H49" i="9"/>
  <c r="E37" i="9"/>
  <c r="E44" i="9"/>
  <c r="H43" i="9"/>
  <c r="D43" i="9"/>
  <c r="F44" i="9"/>
  <c r="E43" i="9"/>
  <c r="I37" i="9"/>
  <c r="I43" i="9"/>
  <c r="H37" i="9"/>
  <c r="I44" i="9"/>
  <c r="I49" i="9"/>
  <c r="H48" i="9" l="1"/>
  <c r="H45" i="9" s="1"/>
  <c r="H53" i="9" l="1"/>
  <c r="H20" i="9" l="1"/>
  <c r="H52" i="9"/>
  <c r="H54" i="9" s="1"/>
  <c r="G49" i="9" l="1"/>
  <c r="G48" i="9" l="1"/>
  <c r="G45" i="9" s="1"/>
  <c r="G53" i="9"/>
  <c r="G20" i="9" l="1"/>
  <c r="G52" i="9"/>
  <c r="G54" i="9" s="1"/>
  <c r="F48" i="9"/>
  <c r="F45" i="9" s="1"/>
  <c r="F52" i="9" l="1"/>
  <c r="E48" i="9" l="1"/>
  <c r="E45" i="9" s="1"/>
  <c r="E52" i="9" l="1"/>
  <c r="F49" i="9" l="1"/>
  <c r="F20" i="9" l="1"/>
  <c r="F53" i="9"/>
  <c r="F54" i="9" s="1"/>
  <c r="D53" i="9"/>
  <c r="D49" i="9"/>
  <c r="C53" i="9"/>
  <c r="C48" i="9"/>
  <c r="C45" i="9" s="1"/>
  <c r="D48" i="9"/>
  <c r="D45" i="9" s="1"/>
  <c r="E49" i="9"/>
  <c r="D20" i="9" l="1"/>
  <c r="D52" i="9"/>
  <c r="D54" i="9" s="1"/>
  <c r="E53" i="9"/>
  <c r="E54" i="9" s="1"/>
  <c r="E20" i="9"/>
  <c r="C20" i="9"/>
  <c r="C52" i="9"/>
  <c r="C54" i="9" s="1"/>
  <c r="C49" i="9"/>
  <c r="J48" i="9" l="1"/>
  <c r="J45" i="9" s="1"/>
  <c r="C33" i="9" l="1"/>
  <c r="C47" i="9" l="1"/>
  <c r="C50" i="9" s="1"/>
  <c r="C16" i="9"/>
  <c r="C39" i="9"/>
  <c r="C57" i="9" l="1"/>
  <c r="D33" i="9"/>
  <c r="C22" i="9" l="1"/>
  <c r="C56" i="9" s="1"/>
  <c r="D16" i="9" l="1"/>
  <c r="D47" i="9"/>
  <c r="D50" i="9" s="1"/>
  <c r="D39" i="9"/>
  <c r="E33" i="9" l="1"/>
  <c r="D57" i="9"/>
  <c r="D22" i="9" l="1"/>
  <c r="D56" i="9" s="1"/>
  <c r="E16" i="9" l="1"/>
  <c r="E47" i="9"/>
  <c r="E50" i="9" s="1"/>
  <c r="E39" i="9"/>
  <c r="E57" i="9" l="1"/>
  <c r="F33" i="9"/>
  <c r="E22" i="9" l="1"/>
  <c r="E56" i="9" s="1"/>
  <c r="F39" i="9"/>
  <c r="F47" i="9" l="1"/>
  <c r="F50" i="9" s="1"/>
  <c r="F16" i="9"/>
  <c r="G33" i="9"/>
  <c r="H33" i="9" l="1"/>
  <c r="G39" i="9"/>
  <c r="I33" i="9" l="1"/>
  <c r="I39" i="9" l="1"/>
  <c r="J33" i="9" l="1"/>
  <c r="J39" i="9"/>
  <c r="F57" i="9" l="1"/>
  <c r="F22" i="9"/>
  <c r="F56" i="9" s="1"/>
  <c r="G47" i="9" l="1"/>
  <c r="G50" i="9" s="1"/>
  <c r="G16" i="9"/>
  <c r="G57" i="9" l="1"/>
  <c r="G22" i="9" l="1"/>
  <c r="G56" i="9" s="1"/>
  <c r="H16" i="9"/>
  <c r="H47" i="9"/>
  <c r="H50" i="9" s="1"/>
  <c r="H57" i="9"/>
  <c r="H22" i="9" l="1"/>
  <c r="H56" i="9" s="1"/>
  <c r="I47" i="9" l="1"/>
  <c r="I52" i="9" l="1"/>
  <c r="I53" i="9" l="1"/>
  <c r="I54" i="9" s="1"/>
  <c r="I20" i="9"/>
  <c r="I16" i="9" l="1"/>
  <c r="J16" i="9"/>
  <c r="I45" i="9"/>
  <c r="J47" i="9"/>
  <c r="J50" i="9" s="1"/>
  <c r="I48" i="9"/>
  <c r="I50" i="9" s="1"/>
  <c r="I22" i="9"/>
  <c r="I56" i="9" s="1"/>
  <c r="J22" i="9"/>
  <c r="J56" i="9" s="1"/>
  <c r="I57" i="9"/>
  <c r="J57" i="9"/>
</calcChain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<sst xmlns="http://schemas.openxmlformats.org/spreadsheetml/2006/main" count="87" uniqueCount="31">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</sst>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9"/>
  <sheetViews>
    <sheetView tabSelected="1" zoomScaleNormal="100" workbookViewId="0">
      <selection activeCell="C10" sqref="C10"/>
    </sheetView>
  </sheetViews>
  <sheetFormatPr defaultRowHeight="17.399999999999999"/>
  <cols>
    <col min="1" max="1" width="18.4609375" customWidth="1"/>
    <col min="2" max="2" width="9.53515625" customWidth="1"/>
    <col min="5" max="5" width="10" customWidth="1"/>
  </cols>
  <sheetData>
    <row r="1" spans="1:10">
      <c r="C1" s="10"/>
      <c r="E1" s="10" t="s">
        <v>1</v>
      </c>
    </row>
    <row r="2" spans="1:10">
      <c r="C2" s="10"/>
      <c r="D2" s="10"/>
      <c r="E2" s="10" t="s">
        <v>2</v>
      </c>
    </row>
    <row r="3" spans="1:10">
      <c r="C3" s="11"/>
      <c r="E3" s="11">
        <f ca="1">TODAY()</f>
        <v>44389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10956</v>
      </c>
      <c r="D9" s="8">
        <v>8422</v>
      </c>
      <c r="E9" s="8">
        <v>9879</v>
      </c>
      <c r="F9" s="8">
        <v>12465</v>
      </c>
      <c r="G9" s="8">
        <v>13850</v>
      </c>
      <c r="H9" s="8">
        <v>13507</v>
      </c>
      <c r="I9" s="8">
        <v>11890</v>
      </c>
      <c r="J9" s="8">
        <v>11577</v>
      </c>
    </row>
    <row r="10" spans="1:10">
      <c r="A10" s="7" t="s">
        <v>8</v>
      </c>
      <c r="B10" s="5" t="s">
        <v>9</v>
      </c>
      <c r="C10" s="8">
        <v>9162</v>
      </c>
      <c r="D10" s="8">
        <v>7920</v>
      </c>
      <c r="E10" s="8">
        <v>9320</v>
      </c>
      <c r="F10" s="8">
        <v>10850</v>
      </c>
      <c r="G10" s="8">
        <v>9742</v>
      </c>
      <c r="H10" s="8">
        <v>11274</v>
      </c>
      <c r="I10" s="8">
        <v>8081</v>
      </c>
      <c r="J10" s="8">
        <v>10360</v>
      </c>
    </row>
    <row r="11" spans="1:10">
      <c r="A11" s="7" t="s">
        <v>10</v>
      </c>
      <c r="B11" s="5" t="s">
        <v>11</v>
      </c>
      <c r="C11" s="8">
        <v>825</v>
      </c>
      <c r="D11" s="8">
        <v>755</v>
      </c>
      <c r="E11" s="8">
        <v>855</v>
      </c>
      <c r="F11" s="8">
        <v>895</v>
      </c>
      <c r="G11" s="8">
        <v>865</v>
      </c>
      <c r="H11" s="8">
        <v>819</v>
      </c>
      <c r="I11" s="8">
        <v>835</v>
      </c>
      <c r="J11" s="8">
        <v>805.48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2225</v>
      </c>
      <c r="D13" s="8">
        <v>3391.4000000000015</v>
      </c>
      <c r="E13" s="8">
        <v>3664.4000000000015</v>
      </c>
      <c r="F13" s="8">
        <v>2686.3999999999978</v>
      </c>
      <c r="G13" s="8">
        <v>4097.3999999999978</v>
      </c>
      <c r="H13" s="8">
        <v>4636.3999999999978</v>
      </c>
      <c r="I13" s="8">
        <v>6868.3999999999978</v>
      </c>
      <c r="J13" s="8">
        <v>3018.3999999999978</v>
      </c>
    </row>
    <row r="14" spans="1:10">
      <c r="A14" s="4" t="s">
        <v>14</v>
      </c>
      <c r="B14" s="5" t="s">
        <v>9</v>
      </c>
      <c r="C14" s="8">
        <v>15753.400000000001</v>
      </c>
      <c r="D14" s="8">
        <v>12455</v>
      </c>
      <c r="E14" s="8">
        <v>16600.999999999996</v>
      </c>
      <c r="F14" s="8">
        <v>20223</v>
      </c>
      <c r="G14" s="8">
        <v>17566</v>
      </c>
      <c r="H14" s="8">
        <v>19227</v>
      </c>
      <c r="I14" s="8">
        <v>14061</v>
      </c>
      <c r="J14" s="8">
        <v>17385</v>
      </c>
    </row>
    <row r="15" spans="1:10">
      <c r="A15" s="4" t="s">
        <v>15</v>
      </c>
      <c r="B15" s="5" t="s">
        <v>9</v>
      </c>
      <c r="C15" s="9">
        <v>9</v>
      </c>
      <c r="D15" s="9">
        <v>30</v>
      </c>
      <c r="E15" s="9">
        <v>5</v>
      </c>
      <c r="F15" s="9">
        <v>1</v>
      </c>
      <c r="G15" s="9">
        <v>0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f t="shared" ref="C16:E16" si="0">SUM(C13:C15)</f>
        <v>17987.400000000001</v>
      </c>
      <c r="D16" s="8">
        <f t="shared" si="0"/>
        <v>15876.400000000001</v>
      </c>
      <c r="E16" s="8">
        <f t="shared" si="0"/>
        <v>20270.399999999998</v>
      </c>
      <c r="F16" s="8">
        <f t="shared" ref="F16:H16" si="1">SUM(F13:F15)</f>
        <v>22910.399999999998</v>
      </c>
      <c r="G16" s="8">
        <f t="shared" si="1"/>
        <v>21663.399999999998</v>
      </c>
      <c r="H16" s="8">
        <f t="shared" si="1"/>
        <v>23863.399999999998</v>
      </c>
      <c r="I16" s="8">
        <f t="shared" ref="I16:J16" si="2">SUM(I13:I15)</f>
        <v>20929.399999999998</v>
      </c>
      <c r="J16" s="8">
        <f t="shared" si="2"/>
        <v>20403.399999999998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3550</v>
      </c>
      <c r="D18" s="8">
        <v>3425</v>
      </c>
      <c r="E18" s="8">
        <v>3221</v>
      </c>
      <c r="F18" s="8">
        <v>3198</v>
      </c>
      <c r="G18" s="8">
        <v>2953</v>
      </c>
      <c r="H18" s="8">
        <v>2135</v>
      </c>
      <c r="I18" s="8">
        <v>2285</v>
      </c>
      <c r="J18" s="8">
        <v>2480</v>
      </c>
    </row>
    <row r="19" spans="1:10">
      <c r="A19" s="4" t="s">
        <v>18</v>
      </c>
      <c r="B19" s="5" t="s">
        <v>9</v>
      </c>
      <c r="C19" s="9">
        <v>10836</v>
      </c>
      <c r="D19" s="9">
        <v>8619</v>
      </c>
      <c r="E19" s="9">
        <v>14303</v>
      </c>
      <c r="F19" s="9">
        <v>15644.999999999998</v>
      </c>
      <c r="G19" s="9">
        <v>14162</v>
      </c>
      <c r="H19" s="9">
        <v>15006</v>
      </c>
      <c r="I19" s="9">
        <v>15615</v>
      </c>
      <c r="J19" s="9">
        <v>14720</v>
      </c>
    </row>
    <row r="20" spans="1:10">
      <c r="A20" s="4" t="s">
        <v>19</v>
      </c>
      <c r="B20" s="5" t="s">
        <v>9</v>
      </c>
      <c r="C20" s="8">
        <f t="shared" ref="C20:H20" si="3">SUM(C18:C19)</f>
        <v>14386</v>
      </c>
      <c r="D20" s="8">
        <f t="shared" si="3"/>
        <v>12044</v>
      </c>
      <c r="E20" s="8">
        <f t="shared" si="3"/>
        <v>17524</v>
      </c>
      <c r="F20" s="8">
        <f t="shared" si="3"/>
        <v>18843</v>
      </c>
      <c r="G20" s="8">
        <f t="shared" si="3"/>
        <v>17115</v>
      </c>
      <c r="H20" s="8">
        <f t="shared" si="3"/>
        <v>17141</v>
      </c>
      <c r="I20" s="8">
        <f t="shared" ref="I20:J20" si="4">SUM(I18:I19)</f>
        <v>17900</v>
      </c>
      <c r="J20" s="8">
        <f t="shared" si="4"/>
        <v>17200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f t="shared" ref="C22:H22" si="5">-1*(C16-C20-C23)</f>
        <v>-210</v>
      </c>
      <c r="D22" s="8">
        <f t="shared" si="5"/>
        <v>-168</v>
      </c>
      <c r="E22" s="8">
        <f t="shared" si="5"/>
        <v>-60</v>
      </c>
      <c r="F22" s="8">
        <f t="shared" si="5"/>
        <v>30</v>
      </c>
      <c r="G22" s="8">
        <f t="shared" si="5"/>
        <v>88</v>
      </c>
      <c r="H22" s="8">
        <f t="shared" si="5"/>
        <v>146</v>
      </c>
      <c r="I22" s="8">
        <f t="shared" ref="I22:J22" si="6">-1*(I16-I20-I23)</f>
        <v>-11</v>
      </c>
      <c r="J22" s="8">
        <f t="shared" si="6"/>
        <v>47</v>
      </c>
    </row>
    <row r="23" spans="1:10">
      <c r="A23" s="4" t="s">
        <v>21</v>
      </c>
      <c r="B23" s="5" t="s">
        <v>9</v>
      </c>
      <c r="C23" s="8">
        <v>3391.4000000000015</v>
      </c>
      <c r="D23" s="8">
        <v>3664.4000000000015</v>
      </c>
      <c r="E23" s="8">
        <v>2686.3999999999978</v>
      </c>
      <c r="F23" s="8">
        <v>4097.3999999999978</v>
      </c>
      <c r="G23" s="8">
        <v>4636.3999999999978</v>
      </c>
      <c r="H23" s="8">
        <v>6868.3999999999978</v>
      </c>
      <c r="I23" s="8">
        <v>3018.3999999999978</v>
      </c>
      <c r="J23" s="8">
        <v>3250.3999999999978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192.4</v>
      </c>
      <c r="D26" s="8">
        <v>158.5</v>
      </c>
      <c r="E26" s="8">
        <v>194.5</v>
      </c>
      <c r="F26" s="8">
        <v>252.5</v>
      </c>
      <c r="G26" s="8">
        <v>250.3</v>
      </c>
      <c r="H26" s="8">
        <v>228.7</v>
      </c>
      <c r="I26" s="8">
        <v>202</v>
      </c>
      <c r="J26" s="8">
        <v>142</v>
      </c>
    </row>
    <row r="27" spans="1:10">
      <c r="A27" s="7" t="s">
        <v>8</v>
      </c>
      <c r="B27" s="5" t="s">
        <v>9</v>
      </c>
      <c r="C27" s="8">
        <v>189.8</v>
      </c>
      <c r="D27" s="8">
        <v>154.9</v>
      </c>
      <c r="E27" s="8">
        <v>187.8</v>
      </c>
      <c r="F27" s="8">
        <v>250.4</v>
      </c>
      <c r="G27" s="8">
        <v>248.8</v>
      </c>
      <c r="H27" s="8">
        <v>223.4</v>
      </c>
      <c r="I27" s="8">
        <v>194</v>
      </c>
      <c r="J27" s="8">
        <v>140</v>
      </c>
    </row>
    <row r="28" spans="1:10">
      <c r="A28" s="7" t="s">
        <v>10</v>
      </c>
      <c r="B28" s="5" t="s">
        <v>11</v>
      </c>
      <c r="C28" s="8">
        <v>1432</v>
      </c>
      <c r="D28" s="8">
        <v>1342</v>
      </c>
      <c r="E28" s="8">
        <v>1454</v>
      </c>
      <c r="F28" s="8">
        <v>1341</v>
      </c>
      <c r="G28" s="8">
        <v>1545</v>
      </c>
      <c r="H28" s="8">
        <v>1473</v>
      </c>
      <c r="I28" s="8">
        <v>1352</v>
      </c>
      <c r="J28" s="8">
        <v>1423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125.29999999999995</v>
      </c>
      <c r="D30" s="8">
        <v>259.29999999999995</v>
      </c>
      <c r="E30" s="8">
        <v>136.29999999999995</v>
      </c>
      <c r="F30" s="8">
        <v>64.199999999999932</v>
      </c>
      <c r="G30" s="8">
        <v>102.69999999999993</v>
      </c>
      <c r="H30" s="8">
        <v>214</v>
      </c>
      <c r="I30" s="8">
        <v>382</v>
      </c>
      <c r="J30" s="8">
        <v>131.5</v>
      </c>
    </row>
    <row r="31" spans="1:10">
      <c r="A31" s="4" t="s">
        <v>14</v>
      </c>
      <c r="B31" s="5" t="s">
        <v>9</v>
      </c>
      <c r="C31" s="8">
        <v>566</v>
      </c>
      <c r="D31" s="8">
        <v>433</v>
      </c>
      <c r="E31" s="8">
        <v>568.9</v>
      </c>
      <c r="F31" s="8">
        <v>699.5</v>
      </c>
      <c r="G31" s="8">
        <v>801</v>
      </c>
      <c r="H31" s="8">
        <v>685.5</v>
      </c>
      <c r="I31" s="8">
        <v>546.5</v>
      </c>
      <c r="J31" s="8">
        <v>415</v>
      </c>
    </row>
    <row r="32" spans="1:10">
      <c r="A32" s="4" t="s">
        <v>15</v>
      </c>
      <c r="B32" s="5" t="s">
        <v>9</v>
      </c>
      <c r="C32" s="9">
        <v>3</v>
      </c>
      <c r="D32" s="9">
        <v>3</v>
      </c>
      <c r="E32" s="9">
        <v>2</v>
      </c>
      <c r="F32" s="9">
        <v>2</v>
      </c>
      <c r="G32" s="9">
        <v>3</v>
      </c>
      <c r="H32" s="9">
        <v>3</v>
      </c>
      <c r="I32" s="9">
        <v>3</v>
      </c>
      <c r="J32" s="9">
        <v>3</v>
      </c>
    </row>
    <row r="33" spans="1:10">
      <c r="A33" s="4" t="s">
        <v>16</v>
      </c>
      <c r="B33" s="5" t="s">
        <v>9</v>
      </c>
      <c r="C33" s="8">
        <f t="shared" ref="C33:E33" si="7">SUM(C30:C32)</f>
        <v>694.3</v>
      </c>
      <c r="D33" s="8">
        <f t="shared" si="7"/>
        <v>695.3</v>
      </c>
      <c r="E33" s="8">
        <f t="shared" si="7"/>
        <v>707.19999999999993</v>
      </c>
      <c r="F33" s="8">
        <f t="shared" ref="F33:H33" si="8">SUM(F30:F32)</f>
        <v>765.69999999999993</v>
      </c>
      <c r="G33" s="8">
        <f t="shared" si="8"/>
        <v>906.69999999999993</v>
      </c>
      <c r="H33" s="8">
        <f t="shared" si="8"/>
        <v>902.5</v>
      </c>
      <c r="I33" s="8">
        <f t="shared" ref="I33:J33" si="9">SUM(I30:I32)</f>
        <v>931.5</v>
      </c>
      <c r="J33" s="8">
        <f t="shared" si="9"/>
        <v>549.5</v>
      </c>
    </row>
    <row r="34" spans="1:10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0">
      <c r="A35" s="4" t="s">
        <v>17</v>
      </c>
      <c r="B35" s="5" t="s">
        <v>9</v>
      </c>
      <c r="C35" s="8">
        <v>25</v>
      </c>
      <c r="D35" s="8">
        <v>25</v>
      </c>
      <c r="E35" s="8">
        <v>29</v>
      </c>
      <c r="F35" s="8">
        <v>27</v>
      </c>
      <c r="G35" s="8">
        <v>22</v>
      </c>
      <c r="H35" s="8">
        <v>15</v>
      </c>
      <c r="I35" s="8">
        <v>15</v>
      </c>
      <c r="J35" s="8">
        <v>20</v>
      </c>
    </row>
    <row r="36" spans="1:10">
      <c r="A36" s="4" t="s">
        <v>18</v>
      </c>
      <c r="B36" s="5" t="s">
        <v>9</v>
      </c>
      <c r="C36" s="9">
        <v>410</v>
      </c>
      <c r="D36" s="9">
        <v>534</v>
      </c>
      <c r="E36" s="9">
        <v>614</v>
      </c>
      <c r="F36" s="9">
        <v>636</v>
      </c>
      <c r="G36" s="9">
        <v>671</v>
      </c>
      <c r="H36" s="9">
        <v>506</v>
      </c>
      <c r="I36" s="9">
        <v>785</v>
      </c>
      <c r="J36" s="9">
        <v>480</v>
      </c>
    </row>
    <row r="37" spans="1:10">
      <c r="A37" s="4" t="s">
        <v>19</v>
      </c>
      <c r="B37" s="5" t="s">
        <v>9</v>
      </c>
      <c r="C37" s="8">
        <f t="shared" ref="C37:H37" si="10">SUM(C35:C36)</f>
        <v>435</v>
      </c>
      <c r="D37" s="8">
        <f t="shared" si="10"/>
        <v>559</v>
      </c>
      <c r="E37" s="8">
        <f t="shared" si="10"/>
        <v>643</v>
      </c>
      <c r="F37" s="8">
        <f t="shared" si="10"/>
        <v>663</v>
      </c>
      <c r="G37" s="8">
        <f t="shared" si="10"/>
        <v>693</v>
      </c>
      <c r="H37" s="8">
        <f t="shared" si="10"/>
        <v>521</v>
      </c>
      <c r="I37" s="8">
        <f t="shared" ref="I37:J37" si="11">SUM(I35:I36)</f>
        <v>800</v>
      </c>
      <c r="J37" s="8">
        <f t="shared" si="11"/>
        <v>500</v>
      </c>
    </row>
    <row r="38" spans="1:10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0">
      <c r="A39" s="4" t="s">
        <v>20</v>
      </c>
      <c r="B39" s="5" t="s">
        <v>9</v>
      </c>
      <c r="C39" s="8">
        <f t="shared" ref="C39:G39" si="12">-1*(C33-C37-C40)</f>
        <v>0</v>
      </c>
      <c r="D39" s="8">
        <f t="shared" si="12"/>
        <v>0</v>
      </c>
      <c r="E39" s="8">
        <f t="shared" si="12"/>
        <v>0</v>
      </c>
      <c r="F39" s="8">
        <f t="shared" si="12"/>
        <v>0</v>
      </c>
      <c r="G39" s="8">
        <f t="shared" si="12"/>
        <v>0</v>
      </c>
      <c r="H39" s="8">
        <v>0</v>
      </c>
      <c r="I39" s="8">
        <f t="shared" ref="I39:J39" si="13">-1*(I33-I37-I40)</f>
        <v>0</v>
      </c>
      <c r="J39" s="8">
        <f t="shared" si="13"/>
        <v>0</v>
      </c>
    </row>
    <row r="40" spans="1:10">
      <c r="A40" s="4" t="s">
        <v>21</v>
      </c>
      <c r="B40" s="5" t="s">
        <v>9</v>
      </c>
      <c r="C40" s="8">
        <v>259.29999999999995</v>
      </c>
      <c r="D40" s="8">
        <v>136.29999999999995</v>
      </c>
      <c r="E40" s="8">
        <v>64.199999999999932</v>
      </c>
      <c r="F40" s="8">
        <v>102.69999999999993</v>
      </c>
      <c r="G40" s="8">
        <v>213.69999999999993</v>
      </c>
      <c r="H40" s="8">
        <v>382</v>
      </c>
      <c r="I40" s="8">
        <v>131.5</v>
      </c>
      <c r="J40" s="8">
        <v>49.5</v>
      </c>
    </row>
    <row r="41" spans="1:10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0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0">
      <c r="A43" s="7" t="s">
        <v>6</v>
      </c>
      <c r="B43" s="5" t="s">
        <v>7</v>
      </c>
      <c r="C43" s="8">
        <f t="shared" ref="C43:H44" si="14">+C9+C26</f>
        <v>11148.4</v>
      </c>
      <c r="D43" s="8">
        <f t="shared" si="14"/>
        <v>8580.5</v>
      </c>
      <c r="E43" s="8">
        <f t="shared" si="14"/>
        <v>10073.5</v>
      </c>
      <c r="F43" s="8">
        <f t="shared" si="14"/>
        <v>12717.5</v>
      </c>
      <c r="G43" s="8">
        <f t="shared" si="14"/>
        <v>14100.3</v>
      </c>
      <c r="H43" s="8">
        <f t="shared" si="14"/>
        <v>13735.7</v>
      </c>
      <c r="I43" s="8">
        <f t="shared" ref="I43:J43" si="15">+I9+I26</f>
        <v>12092</v>
      </c>
      <c r="J43" s="8">
        <f t="shared" si="15"/>
        <v>11719</v>
      </c>
    </row>
    <row r="44" spans="1:10">
      <c r="A44" s="7" t="s">
        <v>8</v>
      </c>
      <c r="B44" s="5" t="s">
        <v>9</v>
      </c>
      <c r="C44" s="8">
        <f t="shared" si="14"/>
        <v>9351.7999999999993</v>
      </c>
      <c r="D44" s="8">
        <f t="shared" si="14"/>
        <v>8074.9</v>
      </c>
      <c r="E44" s="8">
        <f t="shared" si="14"/>
        <v>9507.7999999999993</v>
      </c>
      <c r="F44" s="8">
        <f t="shared" si="14"/>
        <v>11100.4</v>
      </c>
      <c r="G44" s="8">
        <f t="shared" si="14"/>
        <v>9990.7999999999993</v>
      </c>
      <c r="H44" s="8">
        <f t="shared" si="14"/>
        <v>11497.4</v>
      </c>
      <c r="I44" s="8">
        <f t="shared" ref="I44:J44" si="16">+I10+I27</f>
        <v>8275</v>
      </c>
      <c r="J44" s="8">
        <f t="shared" si="16"/>
        <v>10500</v>
      </c>
    </row>
    <row r="45" spans="1:10">
      <c r="A45" s="7" t="s">
        <v>10</v>
      </c>
      <c r="B45" s="5" t="s">
        <v>11</v>
      </c>
      <c r="C45" s="8">
        <f t="shared" ref="C45:H45" si="17">ROUND(C48*480/C44,0)</f>
        <v>838</v>
      </c>
      <c r="D45" s="8">
        <f t="shared" si="17"/>
        <v>766</v>
      </c>
      <c r="E45" s="8">
        <f t="shared" si="17"/>
        <v>867</v>
      </c>
      <c r="F45" s="8">
        <f t="shared" si="17"/>
        <v>905</v>
      </c>
      <c r="G45" s="8">
        <f t="shared" si="17"/>
        <v>882</v>
      </c>
      <c r="H45" s="8">
        <f t="shared" si="17"/>
        <v>831</v>
      </c>
      <c r="I45" s="8">
        <f t="shared" ref="I45:J45" si="18">ROUND(I48*480/I44,0)</f>
        <v>847</v>
      </c>
      <c r="J45" s="8">
        <f t="shared" si="18"/>
        <v>814</v>
      </c>
    </row>
    <row r="46" spans="1:10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0">
      <c r="A47" s="4" t="s">
        <v>12</v>
      </c>
      <c r="B47" s="5" t="s">
        <v>13</v>
      </c>
      <c r="C47" s="8">
        <f t="shared" ref="C47:H49" si="19">+C13+C30</f>
        <v>2350.3000000000002</v>
      </c>
      <c r="D47" s="8">
        <f t="shared" si="19"/>
        <v>3650.7000000000016</v>
      </c>
      <c r="E47" s="8">
        <f t="shared" si="19"/>
        <v>3800.7000000000016</v>
      </c>
      <c r="F47" s="8">
        <f t="shared" si="19"/>
        <v>2750.5999999999976</v>
      </c>
      <c r="G47" s="8">
        <f t="shared" si="19"/>
        <v>4200.0999999999976</v>
      </c>
      <c r="H47" s="8">
        <f t="shared" si="19"/>
        <v>4850.3999999999978</v>
      </c>
      <c r="I47" s="8">
        <f t="shared" ref="I47:J47" si="20">+I13+I30</f>
        <v>7250.3999999999978</v>
      </c>
      <c r="J47" s="8">
        <f t="shared" si="20"/>
        <v>3149.8999999999978</v>
      </c>
    </row>
    <row r="48" spans="1:10">
      <c r="A48" s="4" t="s">
        <v>14</v>
      </c>
      <c r="B48" s="5" t="s">
        <v>9</v>
      </c>
      <c r="C48" s="8">
        <f t="shared" si="19"/>
        <v>16319.400000000001</v>
      </c>
      <c r="D48" s="8">
        <f t="shared" si="19"/>
        <v>12888</v>
      </c>
      <c r="E48" s="8">
        <f t="shared" si="19"/>
        <v>17169.899999999998</v>
      </c>
      <c r="F48" s="8">
        <f t="shared" si="19"/>
        <v>20922.5</v>
      </c>
      <c r="G48" s="8">
        <f t="shared" si="19"/>
        <v>18367</v>
      </c>
      <c r="H48" s="8">
        <f t="shared" si="19"/>
        <v>19912.5</v>
      </c>
      <c r="I48" s="8">
        <f>ROUND(I14+I31,4)</f>
        <v>14607.5</v>
      </c>
      <c r="J48" s="8">
        <f>ROUND(J14+J31,4)</f>
        <v>17800</v>
      </c>
    </row>
    <row r="49" spans="1:10">
      <c r="A49" s="4" t="s">
        <v>15</v>
      </c>
      <c r="B49" s="5" t="s">
        <v>9</v>
      </c>
      <c r="C49" s="9">
        <f t="shared" si="19"/>
        <v>12</v>
      </c>
      <c r="D49" s="9">
        <f t="shared" si="19"/>
        <v>33</v>
      </c>
      <c r="E49" s="9">
        <f t="shared" si="19"/>
        <v>7</v>
      </c>
      <c r="F49" s="9">
        <f t="shared" si="19"/>
        <v>3</v>
      </c>
      <c r="G49" s="9">
        <f t="shared" si="19"/>
        <v>3</v>
      </c>
      <c r="H49" s="9">
        <f t="shared" si="19"/>
        <v>3</v>
      </c>
      <c r="I49" s="9">
        <f t="shared" ref="I49:J49" si="21">+I15+I32</f>
        <v>3</v>
      </c>
      <c r="J49" s="9">
        <f t="shared" si="21"/>
        <v>3</v>
      </c>
    </row>
    <row r="50" spans="1:10">
      <c r="A50" s="4" t="s">
        <v>16</v>
      </c>
      <c r="B50" s="5" t="s">
        <v>9</v>
      </c>
      <c r="C50" s="8">
        <f t="shared" ref="C50:E50" si="22">SUM(C47:C49)</f>
        <v>18681.7</v>
      </c>
      <c r="D50" s="8">
        <f t="shared" si="22"/>
        <v>16571.7</v>
      </c>
      <c r="E50" s="8">
        <f t="shared" si="22"/>
        <v>20977.599999999999</v>
      </c>
      <c r="F50" s="8">
        <f t="shared" ref="F50:H50" si="23">SUM(F47:F49)</f>
        <v>23676.1</v>
      </c>
      <c r="G50" s="8">
        <f t="shared" si="23"/>
        <v>22570.1</v>
      </c>
      <c r="H50" s="8">
        <f t="shared" si="23"/>
        <v>24765.899999999998</v>
      </c>
      <c r="I50" s="8">
        <f t="shared" ref="I50:J50" si="24">SUM(I47:I49)</f>
        <v>21860.899999999998</v>
      </c>
      <c r="J50" s="8">
        <f t="shared" si="24"/>
        <v>20952.899999999998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f t="shared" ref="C52:H53" si="25">+C18+C35</f>
        <v>3575</v>
      </c>
      <c r="D52" s="8">
        <f t="shared" si="25"/>
        <v>3450</v>
      </c>
      <c r="E52" s="8">
        <f t="shared" si="25"/>
        <v>3250</v>
      </c>
      <c r="F52" s="8">
        <f t="shared" si="25"/>
        <v>3225</v>
      </c>
      <c r="G52" s="8">
        <f t="shared" si="25"/>
        <v>2975</v>
      </c>
      <c r="H52" s="8">
        <f t="shared" si="25"/>
        <v>2150</v>
      </c>
      <c r="I52" s="8">
        <f t="shared" ref="I52:J52" si="26">+I18+I35</f>
        <v>2300</v>
      </c>
      <c r="J52" s="8">
        <f t="shared" si="26"/>
        <v>2500</v>
      </c>
    </row>
    <row r="53" spans="1:10">
      <c r="A53" s="4" t="s">
        <v>18</v>
      </c>
      <c r="B53" s="5" t="s">
        <v>9</v>
      </c>
      <c r="C53" s="9">
        <f t="shared" si="25"/>
        <v>11246</v>
      </c>
      <c r="D53" s="9">
        <f t="shared" si="25"/>
        <v>9153</v>
      </c>
      <c r="E53" s="9">
        <f t="shared" si="25"/>
        <v>14917</v>
      </c>
      <c r="F53" s="9">
        <f t="shared" si="25"/>
        <v>16280.999999999998</v>
      </c>
      <c r="G53" s="9">
        <f t="shared" si="25"/>
        <v>14833</v>
      </c>
      <c r="H53" s="9">
        <f t="shared" si="25"/>
        <v>15512</v>
      </c>
      <c r="I53" s="9">
        <f t="shared" ref="I53:J53" si="27">+I19+I36</f>
        <v>16400</v>
      </c>
      <c r="J53" s="9">
        <f t="shared" si="27"/>
        <v>15200</v>
      </c>
    </row>
    <row r="54" spans="1:10">
      <c r="A54" s="4" t="s">
        <v>19</v>
      </c>
      <c r="B54" s="5" t="s">
        <v>9</v>
      </c>
      <c r="C54" s="8">
        <f t="shared" ref="C54:H54" si="28">SUM(C52:C53)</f>
        <v>14821</v>
      </c>
      <c r="D54" s="8">
        <f t="shared" si="28"/>
        <v>12603</v>
      </c>
      <c r="E54" s="8">
        <f t="shared" si="28"/>
        <v>18167</v>
      </c>
      <c r="F54" s="8">
        <f t="shared" si="28"/>
        <v>19506</v>
      </c>
      <c r="G54" s="8">
        <f t="shared" si="28"/>
        <v>17808</v>
      </c>
      <c r="H54" s="8">
        <f t="shared" si="28"/>
        <v>17662</v>
      </c>
      <c r="I54" s="8">
        <f t="shared" ref="I54:J54" si="29">SUM(I52:I53)</f>
        <v>18700</v>
      </c>
      <c r="J54" s="8">
        <f t="shared" si="29"/>
        <v>17700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f t="shared" ref="C56:H57" si="30">+C22+C39</f>
        <v>-210</v>
      </c>
      <c r="D56" s="8">
        <f t="shared" si="30"/>
        <v>-168</v>
      </c>
      <c r="E56" s="8">
        <f t="shared" si="30"/>
        <v>-60</v>
      </c>
      <c r="F56" s="8">
        <f t="shared" si="30"/>
        <v>30</v>
      </c>
      <c r="G56" s="8">
        <f t="shared" si="30"/>
        <v>88</v>
      </c>
      <c r="H56" s="8">
        <f t="shared" si="30"/>
        <v>146</v>
      </c>
      <c r="I56" s="8">
        <f t="shared" ref="I56:J56" si="31">+I22+I39</f>
        <v>-11</v>
      </c>
      <c r="J56" s="8">
        <f t="shared" si="31"/>
        <v>47</v>
      </c>
    </row>
    <row r="57" spans="1:10">
      <c r="A57" s="4" t="s">
        <v>21</v>
      </c>
      <c r="B57" s="5" t="s">
        <v>9</v>
      </c>
      <c r="C57" s="8">
        <f t="shared" si="30"/>
        <v>3650.7000000000016</v>
      </c>
      <c r="D57" s="8">
        <f t="shared" si="30"/>
        <v>3800.7000000000016</v>
      </c>
      <c r="E57" s="8">
        <f t="shared" si="30"/>
        <v>2750.5999999999976</v>
      </c>
      <c r="F57" s="8">
        <f t="shared" si="30"/>
        <v>4200.0999999999976</v>
      </c>
      <c r="G57" s="8">
        <f t="shared" si="30"/>
        <v>4850.0999999999976</v>
      </c>
      <c r="H57" s="8">
        <f t="shared" si="30"/>
        <v>7250.3999999999978</v>
      </c>
      <c r="I57" s="8">
        <f t="shared" ref="I57:J57" si="32">+I23+I40</f>
        <v>3149.8999999999978</v>
      </c>
      <c r="J57" s="8">
        <f t="shared" si="32"/>
        <v>3299.8999999999978</v>
      </c>
    </row>
    <row r="59" spans="1:10">
      <c r="A59" s="4"/>
      <c r="C59" s="6"/>
      <c r="D59" s="6"/>
      <c r="E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2021-07-12T14:03:22Z</cp:lastPrinted>
  <dcterms:created xsi:type="dcterms:W3CDTF">2006-04-07T16:55:12Z</dcterms:created>
  <dcterms:modified xsi:type="dcterms:W3CDTF">2021-07-12T14:26:47Z</dcterms:modified>
</cp:coreProperties>
</file>